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ados Q3" sheetId="1" r:id="rId5"/>
  </sheets>
  <definedNames/>
  <calcPr/>
</workbook>
</file>

<file path=xl/sharedStrings.xml><?xml version="1.0" encoding="utf-8"?>
<sst xmlns="http://schemas.openxmlformats.org/spreadsheetml/2006/main" count="39" uniqueCount="27">
  <si>
    <t>GRUPO FINANCIERO BANCO REGIONAL - INFORME DE RESULTADOS Q3 2026</t>
  </si>
  <si>
    <t>CFO Dashboard &amp; Comité de Riesgos | Moneda: USD ($ En miles)</t>
  </si>
  <si>
    <t>Métrica / Rubro Financiero</t>
  </si>
  <si>
    <t>Q1 2026</t>
  </si>
  <si>
    <t>Q2 2026</t>
  </si>
  <si>
    <t>Q3 2026</t>
  </si>
  <si>
    <t>Var trim. (%)</t>
  </si>
  <si>
    <t>Estado / Meta</t>
  </si>
  <si>
    <t>1. ESTADO DE RESULTADOS CONSOLIDADO</t>
  </si>
  <si>
    <t>Ingresos por Intereses (Créditos y Tesorería)</t>
  </si>
  <si>
    <t>Monitoreo</t>
  </si>
  <si>
    <t>Gastos por Intereses (Captación y Deuda)</t>
  </si>
  <si>
    <t>Margen Neto de Intereses (NII)</t>
  </si>
  <si>
    <t>Ingresos por Comisiones y Servicios</t>
  </si>
  <si>
    <t>Gastos de Administración y Operación (OpEx)</t>
  </si>
  <si>
    <t>Provisiones para Pérdidas Crediticias</t>
  </si>
  <si>
    <t>Utilidad Neta del Periodo</t>
  </si>
  <si>
    <t>En Meta</t>
  </si>
  <si>
    <t>2. GESTIÓN DE CARTERA Y RIESGO DE CRÉDITO</t>
  </si>
  <si>
    <t>Cartera de Crédito Total</t>
  </si>
  <si>
    <t>Cartera Vencida (NPL)</t>
  </si>
  <si>
    <t>Ratio de Morosidad (NPL Ratio %)</t>
  </si>
  <si>
    <t>Reserva para Riesgos Crediticios</t>
  </si>
  <si>
    <t>Ratio de Cobertura de Morosidad</t>
  </si>
  <si>
    <t>3. LIQUIDEZ Y CAPITAL REGULATORIO (BASILEA III)</t>
  </si>
  <si>
    <t>Ratio de Cobertura de Liquidez (LCR %)</t>
  </si>
  <si>
    <t>Ratio de Capital Total (Basilea III %)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</si>
</sst>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$#,##0"/>
    <numFmt numFmtId="165" formatCode="0.0%"/>
  </numFmts>
  <fonts count="7">
    <font>
      <sz val="11.0"/>
      <color theme="1"/>
      <name val="Calibri"/>
      <scheme val="minor"/>
    </font>
    <font>
      <b/>
      <sz val="14.0"/>
      <color rgb="FF1F4E79"/>
      <name val="Calibri"/>
    </font>
    <font>
      <i/>
      <sz val="10.0"/>
      <color rgb="FF595959"/>
      <name val="Calibri"/>
    </font>
    <font>
      <b/>
      <sz val="11.0"/>
      <color rgb="FFFFFFFF"/>
      <name val="Calibri"/>
    </font>
    <font/>
    <font>
      <sz val="11.0"/>
      <color theme="1"/>
      <name val="Calibri"/>
    </font>
    <font>
      <b/>
      <sz val="11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2F5496"/>
        <bgColor rgb="FF2F5496"/>
      </patternFill>
    </fill>
    <fill>
      <patternFill patternType="solid">
        <fgColor rgb="FF4472C4"/>
        <bgColor rgb="FF4472C4"/>
      </patternFill>
    </fill>
    <fill>
      <patternFill patternType="solid">
        <fgColor rgb="FFDCE6F1"/>
        <bgColor rgb="FFDCE6F1"/>
      </patternFill>
    </fill>
    <fill>
      <patternFill patternType="solid">
        <fgColor rgb="FFF2F2F2"/>
        <bgColor rgb="FFF2F2F2"/>
      </patternFill>
    </fill>
    <fill>
      <patternFill patternType="solid">
        <fgColor rgb="FFE2EFDA"/>
        <bgColor rgb="FFE2EFDA"/>
      </patternFill>
    </fill>
  </fills>
  <borders count="6">
    <border/>
    <border>
      <bottom style="medium">
        <color rgb="FF2F5496"/>
      </bottom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Alignment="1" applyBorder="1" applyFill="1" applyFont="1">
      <alignment horizontal="center" vertical="center"/>
    </xf>
    <xf borderId="2" fillId="3" fontId="3" numFmtId="0" xfId="0" applyAlignment="1" applyBorder="1" applyFill="1" applyFont="1">
      <alignment horizontal="left" vertical="center"/>
    </xf>
    <xf borderId="3" fillId="0" fontId="4" numFmtId="0" xfId="0" applyBorder="1" applyFont="1"/>
    <xf borderId="4" fillId="0" fontId="4" numFmtId="0" xfId="0" applyBorder="1" applyFont="1"/>
    <xf borderId="0" fillId="0" fontId="5" numFmtId="0" xfId="0" applyFont="1"/>
    <xf borderId="5" fillId="4" fontId="5" numFmtId="164" xfId="0" applyBorder="1" applyFill="1" applyFont="1" applyNumberFormat="1"/>
    <xf borderId="0" fillId="0" fontId="5" numFmtId="165" xfId="0" applyFont="1" applyNumberFormat="1"/>
    <xf borderId="0" fillId="0" fontId="5" numFmtId="0" xfId="0" applyAlignment="1" applyFont="1">
      <alignment horizontal="center"/>
    </xf>
    <xf borderId="5" fillId="5" fontId="5" numFmtId="0" xfId="0" applyBorder="1" applyFill="1" applyFont="1"/>
    <xf borderId="0" fillId="0" fontId="6" numFmtId="0" xfId="0" applyFont="1"/>
    <xf borderId="5" fillId="6" fontId="6" numFmtId="164" xfId="0" applyBorder="1" applyFill="1" applyFont="1" applyNumberFormat="1"/>
    <xf borderId="0" fillId="0" fontId="6" numFmtId="165" xfId="0" applyFont="1" applyNumberFormat="1"/>
    <xf borderId="5" fillId="6" fontId="6" numFmtId="165" xfId="0" applyBorder="1" applyFill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5.0"/>
    <col customWidth="1" min="2" max="4" width="17.0"/>
    <col customWidth="1" min="5" max="5" width="22.0"/>
    <col customWidth="1" min="6" max="6" width="16.0"/>
    <col customWidth="1" min="7" max="26" width="8.71"/>
  </cols>
  <sheetData>
    <row r="1">
      <c r="A1" s="1" t="s">
        <v>0</v>
      </c>
    </row>
    <row r="2">
      <c r="A2" s="2" t="s">
        <v>1</v>
      </c>
    </row>
    <row r="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>
      <c r="A5" s="4" t="s">
        <v>8</v>
      </c>
      <c r="B5" s="5"/>
      <c r="C5" s="5"/>
      <c r="D5" s="5"/>
      <c r="E5" s="5"/>
      <c r="F5" s="6"/>
    </row>
    <row r="6">
      <c r="A6" s="7" t="s">
        <v>9</v>
      </c>
      <c r="B6" s="8">
        <v>45200.0</v>
      </c>
      <c r="C6" s="8">
        <v>47800.0</v>
      </c>
      <c r="D6" s="8">
        <v>51200.0</v>
      </c>
      <c r="E6" s="9" t="str">
        <f>(E6-D6)/D6</f>
        <v>#REF!</v>
      </c>
      <c r="F6" s="10" t="s">
        <v>10</v>
      </c>
    </row>
    <row r="7">
      <c r="A7" s="11" t="s">
        <v>11</v>
      </c>
      <c r="B7" s="8">
        <v>-18400.0</v>
      </c>
      <c r="C7" s="8">
        <v>-19600.0</v>
      </c>
      <c r="D7" s="8">
        <v>-21000.0</v>
      </c>
      <c r="E7" s="9" t="str">
        <f>(E7-D7)/ABS(D7)</f>
        <v>#REF!</v>
      </c>
      <c r="F7" s="10" t="s">
        <v>10</v>
      </c>
    </row>
    <row r="8">
      <c r="A8" s="12" t="s">
        <v>12</v>
      </c>
      <c r="B8" s="13">
        <f t="shared" ref="B8:D8" si="1">C6+C7</f>
        <v>28200</v>
      </c>
      <c r="C8" s="13">
        <f t="shared" si="1"/>
        <v>30200</v>
      </c>
      <c r="D8" s="13" t="str">
        <f t="shared" si="1"/>
        <v>#REF!</v>
      </c>
      <c r="E8" s="14" t="str">
        <f t="shared" ref="E8:E9" si="2">(E8-D8)/D8</f>
        <v>#REF!</v>
      </c>
      <c r="F8" s="10" t="s">
        <v>10</v>
      </c>
    </row>
    <row r="9">
      <c r="A9" s="11" t="s">
        <v>13</v>
      </c>
      <c r="B9" s="8">
        <v>8500.0</v>
      </c>
      <c r="C9" s="8">
        <v>9100.0</v>
      </c>
      <c r="D9" s="8">
        <v>9800.0</v>
      </c>
      <c r="E9" s="9" t="str">
        <f t="shared" si="2"/>
        <v>#REF!</v>
      </c>
      <c r="F9" s="10" t="s">
        <v>10</v>
      </c>
    </row>
    <row r="10">
      <c r="A10" s="7" t="s">
        <v>14</v>
      </c>
      <c r="B10" s="8">
        <v>-21000.0</v>
      </c>
      <c r="C10" s="8">
        <v>-21800.0</v>
      </c>
      <c r="D10" s="8">
        <v>-22500.0</v>
      </c>
      <c r="E10" s="9" t="str">
        <f t="shared" ref="E10:E11" si="3">(E10-D10)/ABS(D10)</f>
        <v>#REF!</v>
      </c>
      <c r="F10" s="10" t="s">
        <v>10</v>
      </c>
    </row>
    <row r="11">
      <c r="A11" s="11" t="s">
        <v>15</v>
      </c>
      <c r="B11" s="8">
        <v>-3800.0</v>
      </c>
      <c r="C11" s="8">
        <v>-4200.0</v>
      </c>
      <c r="D11" s="8">
        <v>-4900.0</v>
      </c>
      <c r="E11" s="9" t="str">
        <f t="shared" si="3"/>
        <v>#REF!</v>
      </c>
      <c r="F11" s="10" t="s">
        <v>10</v>
      </c>
    </row>
    <row r="12">
      <c r="A12" s="12" t="s">
        <v>16</v>
      </c>
      <c r="B12" s="13">
        <f t="shared" ref="B12:D12" si="4">C8+C9+C10+C11</f>
        <v>13300</v>
      </c>
      <c r="C12" s="13" t="str">
        <f t="shared" si="4"/>
        <v>#REF!</v>
      </c>
      <c r="D12" s="13" t="str">
        <f t="shared" si="4"/>
        <v>#REF!</v>
      </c>
      <c r="E12" s="14" t="str">
        <f>(E12-D12)/D12</f>
        <v>#REF!</v>
      </c>
      <c r="F12" s="10" t="s">
        <v>17</v>
      </c>
    </row>
    <row r="13">
      <c r="A13" s="4" t="s">
        <v>18</v>
      </c>
      <c r="B13" s="5"/>
      <c r="C13" s="5"/>
      <c r="D13" s="5"/>
      <c r="E13" s="5"/>
      <c r="F13" s="6"/>
    </row>
    <row r="14">
      <c r="A14" s="7" t="s">
        <v>19</v>
      </c>
      <c r="B14" s="8">
        <v>820000.0</v>
      </c>
      <c r="C14" s="8">
        <v>855000.0</v>
      </c>
      <c r="D14" s="8">
        <v>890000.0</v>
      </c>
      <c r="E14" s="9" t="str">
        <f t="shared" ref="E14:E15" si="5">(E14-D14)/D14</f>
        <v>#REF!</v>
      </c>
      <c r="F14" s="10" t="s">
        <v>10</v>
      </c>
    </row>
    <row r="15">
      <c r="A15" s="11" t="s">
        <v>20</v>
      </c>
      <c r="B15" s="8">
        <v>18860.0</v>
      </c>
      <c r="C15" s="8">
        <v>20520.0</v>
      </c>
      <c r="D15" s="8">
        <v>23140.0</v>
      </c>
      <c r="E15" s="9" t="str">
        <f t="shared" si="5"/>
        <v>#REF!</v>
      </c>
      <c r="F15" s="10" t="s">
        <v>10</v>
      </c>
    </row>
    <row r="16">
      <c r="A16" s="12" t="s">
        <v>21</v>
      </c>
      <c r="B16" s="15">
        <f t="shared" ref="B16:D16" si="6">C15/C14</f>
        <v>0.024</v>
      </c>
      <c r="C16" s="15">
        <f t="shared" si="6"/>
        <v>0.026</v>
      </c>
      <c r="D16" s="15" t="str">
        <f t="shared" si="6"/>
        <v>#REF!</v>
      </c>
      <c r="E16" s="14" t="str">
        <f>(E16-D16)</f>
        <v>#REF!</v>
      </c>
      <c r="F16" s="10" t="s">
        <v>17</v>
      </c>
    </row>
    <row r="17">
      <c r="A17" s="11" t="s">
        <v>22</v>
      </c>
      <c r="B17" s="8">
        <v>28290.0</v>
      </c>
      <c r="C17" s="8">
        <v>30780.0</v>
      </c>
      <c r="D17" s="8">
        <v>33553.0</v>
      </c>
      <c r="E17" s="9" t="str">
        <f>(E17-D17)/D17</f>
        <v>#REF!</v>
      </c>
      <c r="F17" s="10" t="s">
        <v>10</v>
      </c>
    </row>
    <row r="18">
      <c r="A18" s="12" t="s">
        <v>23</v>
      </c>
      <c r="B18" s="15">
        <f t="shared" ref="B18:D18" si="7">C17/C15</f>
        <v>1.5</v>
      </c>
      <c r="C18" s="15">
        <f t="shared" si="7"/>
        <v>1.45</v>
      </c>
      <c r="D18" s="15" t="str">
        <f t="shared" si="7"/>
        <v>#REF!</v>
      </c>
      <c r="E18" s="14" t="str">
        <f>(E18-D18)</f>
        <v>#REF!</v>
      </c>
      <c r="F18" s="10" t="s">
        <v>17</v>
      </c>
    </row>
    <row r="19">
      <c r="A19" s="4" t="s">
        <v>24</v>
      </c>
      <c r="B19" s="5"/>
      <c r="C19" s="5"/>
      <c r="D19" s="5"/>
      <c r="E19" s="5"/>
      <c r="F19" s="6"/>
    </row>
    <row r="20">
      <c r="A20" s="12" t="s">
        <v>25</v>
      </c>
      <c r="B20" s="15">
        <v>1.35</v>
      </c>
      <c r="C20" s="15">
        <v>1.32</v>
      </c>
      <c r="D20" s="15">
        <v>1.28</v>
      </c>
      <c r="E20" s="14" t="str">
        <f t="shared" ref="E20:E21" si="8">(E20-D20)</f>
        <v>#REF!</v>
      </c>
      <c r="F20" s="10" t="s">
        <v>17</v>
      </c>
    </row>
    <row r="21" ht="15.75" customHeight="1">
      <c r="A21" s="12" t="s">
        <v>26</v>
      </c>
      <c r="B21" s="15">
        <v>0.148</v>
      </c>
      <c r="C21" s="15">
        <v>0.145</v>
      </c>
      <c r="D21" s="15">
        <v>0.142</v>
      </c>
      <c r="E21" s="14" t="str">
        <f t="shared" si="8"/>
        <v>#REF!</v>
      </c>
      <c r="F21" s="10" t="s">
        <v>17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5:F5"/>
    <mergeCell ref="A13:F13"/>
    <mergeCell ref="A19:F19"/>
  </mergeCells>
  <printOptions/>
  <pageMargins bottom="1.0" footer="0.0" header="0.0" left="0.75" right="0.75" top="1.0"/>
  <pageSetup orientation="landscape"/>
  <drawing r:id="rId1"/>
</worksheet>
</file>